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giovanny\Desktop\transparencia\Datos_abiertos\documentos depurados\"/>
    </mc:Choice>
  </mc:AlternateContent>
  <bookViews>
    <workbookView xWindow="0" yWindow="0" windowWidth="28800" windowHeight="12300"/>
  </bookViews>
  <sheets>
    <sheet name="EP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D27" i="1"/>
  <c r="C27" i="1"/>
  <c r="E27" i="1"/>
  <c r="E26" i="1"/>
  <c r="E25" i="1"/>
  <c r="E24" i="1"/>
  <c r="E23" i="1"/>
  <c r="E22" i="1"/>
  <c r="D21" i="1"/>
  <c r="C21" i="1"/>
  <c r="E21" i="1"/>
  <c r="E20" i="1"/>
  <c r="E19" i="1"/>
  <c r="E18" i="1"/>
  <c r="E17" i="1"/>
  <c r="E16" i="1"/>
  <c r="D15" i="1"/>
  <c r="C15" i="1"/>
  <c r="E15" i="1"/>
  <c r="E14" i="1"/>
  <c r="E13" i="1"/>
  <c r="D12" i="1"/>
  <c r="C12" i="1"/>
  <c r="E12" i="1"/>
  <c r="E11" i="1"/>
  <c r="E10" i="1"/>
  <c r="E9" i="1"/>
  <c r="D8" i="1"/>
  <c r="C8" i="1"/>
  <c r="E8" i="1"/>
  <c r="E3" i="1"/>
  <c r="E4" i="1"/>
  <c r="E5" i="1"/>
  <c r="E6" i="1"/>
  <c r="E7" i="1"/>
  <c r="E2" i="1"/>
</calcChain>
</file>

<file path=xl/sharedStrings.xml><?xml version="1.0" encoding="utf-8"?>
<sst xmlns="http://schemas.openxmlformats.org/spreadsheetml/2006/main" count="36" uniqueCount="12">
  <si>
    <t>0- Remuneraciones</t>
  </si>
  <si>
    <t>1- Servicios</t>
  </si>
  <si>
    <t xml:space="preserve">2- Materiales y Suministros </t>
  </si>
  <si>
    <t>5- Bienes duraderos</t>
  </si>
  <si>
    <t>6- Transferencias corrientes</t>
  </si>
  <si>
    <t>9- Cuentas corrientes</t>
  </si>
  <si>
    <t>Partida</t>
  </si>
  <si>
    <t>Ejecutado</t>
  </si>
  <si>
    <t>% Ejecución</t>
  </si>
  <si>
    <t xml:space="preserve">Presupuesto </t>
  </si>
  <si>
    <t xml:space="preserve">7- Transferencias de capital 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</si>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</sst>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43" fontId="0" fillId="2" borderId="1" xfId="1" applyFont="1" applyFill="1" applyBorder="1"/>
    <xf numFmtId="43" fontId="2" fillId="0" borderId="1" xfId="1" applyFont="1" applyFill="1" applyBorder="1"/>
    <xf numFmtId="0" fontId="2" fillId="0" borderId="1" xfId="0" applyFont="1" applyFill="1" applyBorder="1"/>
    <xf numFmtId="10" fontId="2" fillId="0" borderId="1" xfId="2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/>
    <xf numFmtId="10" fontId="0" fillId="2" borderId="1" xfId="2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32"/>
  <sheetViews>
    <sheetView tabSelected="1" workbookViewId="0"/>
  </sheetViews>
  <sheetFormatPr baseColWidth="10" defaultColWidth="11.42578125" defaultRowHeight="15" x14ac:dyDescent="0.25"/>
  <cols>
    <col min="1" max="1" width="11.42578125" style="1"/>
    <col min="2" max="2" width="27.5703125" style="1" customWidth="1"/>
    <col min="3" max="4" width="18.85546875" style="1" bestFit="1" customWidth="1"/>
    <col min="5" max="16384" width="11.42578125" style="1"/>
  </cols>
  <sheetData>
    <row r="1" spans="1:5" x14ac:dyDescent="0.25">
      <c r="A1" s="6" t="s">
        <v>11</v>
      </c>
      <c r="B1" s="6" t="s">
        <v>6</v>
      </c>
      <c r="C1" s="6" t="s">
        <v>9</v>
      </c>
      <c r="D1" s="6" t="s">
        <v>7</v>
      </c>
      <c r="E1" s="6" t="s">
        <v>8</v>
      </c>
    </row>
    <row r="2" spans="1:5" x14ac:dyDescent="0.25">
      <c r="A2" s="4">
        <v>2011</v>
      </c>
      <c r="B2" s="4" t="s">
        <v>0</v>
      </c>
      <c r="C2" s="3">
        <v>98360379165.470001</v>
      </c>
      <c r="D2" s="3">
        <v>92460185165.320007</v>
      </c>
      <c r="E2" s="5">
        <f>D2/C2</f>
        <v>0.94001452566358856</v>
      </c>
    </row>
    <row r="3" spans="1:5" x14ac:dyDescent="0.25">
      <c r="A3" s="4">
        <v>2011</v>
      </c>
      <c r="B3" s="4" t="s">
        <v>1</v>
      </c>
      <c r="C3" s="3">
        <v>9394886823.1900005</v>
      </c>
      <c r="D3" s="3">
        <v>8519442693.8299999</v>
      </c>
      <c r="E3" s="5">
        <f t="shared" ref="E3:E7" si="0">D3/C3</f>
        <v>0.90681695843327392</v>
      </c>
    </row>
    <row r="4" spans="1:5" x14ac:dyDescent="0.25">
      <c r="A4" s="4">
        <v>2011</v>
      </c>
      <c r="B4" s="4" t="s">
        <v>2</v>
      </c>
      <c r="C4" s="3">
        <v>15071766216.049999</v>
      </c>
      <c r="D4" s="3">
        <v>13432021985.379999</v>
      </c>
      <c r="E4" s="5">
        <f t="shared" si="0"/>
        <v>0.89120424194718284</v>
      </c>
    </row>
    <row r="5" spans="1:5" x14ac:dyDescent="0.25">
      <c r="A5" s="4">
        <v>2011</v>
      </c>
      <c r="B5" s="4" t="s">
        <v>3</v>
      </c>
      <c r="C5" s="3">
        <v>10670158827.459999</v>
      </c>
      <c r="D5" s="3">
        <v>9225016313.4799995</v>
      </c>
      <c r="E5" s="5">
        <f t="shared" si="0"/>
        <v>0.86456223029587165</v>
      </c>
    </row>
    <row r="6" spans="1:5" x14ac:dyDescent="0.25">
      <c r="A6" s="4">
        <v>2011</v>
      </c>
      <c r="B6" s="4" t="s">
        <v>4</v>
      </c>
      <c r="C6" s="3">
        <v>6743454924.0900002</v>
      </c>
      <c r="D6" s="3">
        <v>6522115889.3500004</v>
      </c>
      <c r="E6" s="5">
        <f t="shared" si="0"/>
        <v>0.96717720556723841</v>
      </c>
    </row>
    <row r="7" spans="1:5" x14ac:dyDescent="0.25">
      <c r="A7" s="4">
        <v>2011</v>
      </c>
      <c r="B7" s="4" t="s">
        <v>5</v>
      </c>
      <c r="C7" s="3">
        <v>34927909.859999999</v>
      </c>
      <c r="D7" s="3">
        <v>22515038.670000002</v>
      </c>
      <c r="E7" s="5">
        <f t="shared" si="0"/>
        <v>0.64461454350535252</v>
      </c>
    </row>
    <row r="8" spans="1:5" x14ac:dyDescent="0.25">
      <c r="A8" s="7">
        <v>2012</v>
      </c>
      <c r="B8" s="7" t="s">
        <v>0</v>
      </c>
      <c r="C8" s="2">
        <f>108897478336+191296031</f>
        <v>109088774367</v>
      </c>
      <c r="D8" s="2">
        <f>106519106820+159675220</f>
        <v>106678782040</v>
      </c>
      <c r="E8" s="8">
        <f>D8/C8</f>
        <v>0.97790797136566754</v>
      </c>
    </row>
    <row r="9" spans="1:5" x14ac:dyDescent="0.25">
      <c r="A9" s="7">
        <v>2012</v>
      </c>
      <c r="B9" s="7" t="s">
        <v>1</v>
      </c>
      <c r="C9" s="2">
        <v>11685302230</v>
      </c>
      <c r="D9" s="2">
        <v>10409823508</v>
      </c>
      <c r="E9" s="8">
        <f t="shared" ref="E9:E14" si="1">D9/C9</f>
        <v>0.89084760523134543</v>
      </c>
    </row>
    <row r="10" spans="1:5" x14ac:dyDescent="0.25">
      <c r="A10" s="7">
        <v>2012</v>
      </c>
      <c r="B10" s="7" t="s">
        <v>2</v>
      </c>
      <c r="C10" s="2">
        <v>21844136407</v>
      </c>
      <c r="D10" s="2">
        <v>15220702442</v>
      </c>
      <c r="E10" s="8">
        <f t="shared" si="1"/>
        <v>0.69678664143126723</v>
      </c>
    </row>
    <row r="11" spans="1:5" x14ac:dyDescent="0.25">
      <c r="A11" s="7">
        <v>2012</v>
      </c>
      <c r="B11" s="7" t="s">
        <v>3</v>
      </c>
      <c r="C11" s="2">
        <v>28181090575</v>
      </c>
      <c r="D11" s="2">
        <v>7433428279</v>
      </c>
      <c r="E11" s="8">
        <f t="shared" si="1"/>
        <v>0.2637736200881573</v>
      </c>
    </row>
    <row r="12" spans="1:5" x14ac:dyDescent="0.25">
      <c r="A12" s="7">
        <v>2012</v>
      </c>
      <c r="B12" s="7" t="s">
        <v>4</v>
      </c>
      <c r="C12" s="2">
        <f>2365470305+6730908761</f>
        <v>9096379066</v>
      </c>
      <c r="D12" s="2">
        <f>2065040306+6730908761</f>
        <v>8795949067</v>
      </c>
      <c r="E12" s="8">
        <f t="shared" si="1"/>
        <v>0.96697257262255787</v>
      </c>
    </row>
    <row r="13" spans="1:5" x14ac:dyDescent="0.25">
      <c r="A13" s="7">
        <v>2012</v>
      </c>
      <c r="B13" s="7" t="s">
        <v>10</v>
      </c>
      <c r="C13" s="2">
        <v>1794391550.4543283</v>
      </c>
      <c r="D13" s="2">
        <v>1794391550.4543283</v>
      </c>
      <c r="E13" s="8">
        <f t="shared" si="1"/>
        <v>1</v>
      </c>
    </row>
    <row r="14" spans="1:5" x14ac:dyDescent="0.25">
      <c r="A14" s="7">
        <v>2012</v>
      </c>
      <c r="B14" s="7" t="s">
        <v>5</v>
      </c>
      <c r="C14" s="2">
        <v>21520803</v>
      </c>
      <c r="D14" s="2">
        <v>16738403</v>
      </c>
      <c r="E14" s="8">
        <f t="shared" si="1"/>
        <v>0.77777780875555624</v>
      </c>
    </row>
    <row r="15" spans="1:5" x14ac:dyDescent="0.25">
      <c r="A15" s="7">
        <v>2013</v>
      </c>
      <c r="B15" s="7" t="s">
        <v>0</v>
      </c>
      <c r="C15" s="2">
        <f>125335222969+337577160</f>
        <v>125672800129</v>
      </c>
      <c r="D15" s="2">
        <f>121349801528+219615329</f>
        <v>121569416857</v>
      </c>
      <c r="E15" s="8">
        <f>D15/C15</f>
        <v>0.96734867634215216</v>
      </c>
    </row>
    <row r="16" spans="1:5" x14ac:dyDescent="0.25">
      <c r="A16" s="7">
        <v>2013</v>
      </c>
      <c r="B16" s="7" t="s">
        <v>1</v>
      </c>
      <c r="C16" s="2">
        <v>14657037474</v>
      </c>
      <c r="D16" s="2">
        <v>11844247223</v>
      </c>
      <c r="E16" s="8">
        <f t="shared" ref="E16:E20" si="2">D16/C16</f>
        <v>0.8080928525979697</v>
      </c>
    </row>
    <row r="17" spans="1:5" x14ac:dyDescent="0.25">
      <c r="A17" s="7">
        <v>2013</v>
      </c>
      <c r="B17" s="7" t="s">
        <v>2</v>
      </c>
      <c r="C17" s="2">
        <v>23600195514</v>
      </c>
      <c r="D17" s="2">
        <v>18981544365</v>
      </c>
      <c r="E17" s="8">
        <f t="shared" si="2"/>
        <v>0.80429606414658117</v>
      </c>
    </row>
    <row r="18" spans="1:5" x14ac:dyDescent="0.25">
      <c r="A18" s="7">
        <v>2013</v>
      </c>
      <c r="B18" s="7" t="s">
        <v>3</v>
      </c>
      <c r="C18" s="2">
        <v>23997242229</v>
      </c>
      <c r="D18" s="2">
        <v>15740195277</v>
      </c>
      <c r="E18" s="8">
        <f t="shared" si="2"/>
        <v>0.65591683939325374</v>
      </c>
    </row>
    <row r="19" spans="1:5" x14ac:dyDescent="0.25">
      <c r="A19" s="7">
        <v>2013</v>
      </c>
      <c r="B19" s="7" t="s">
        <v>4</v>
      </c>
      <c r="C19" s="2">
        <v>3355502998</v>
      </c>
      <c r="D19" s="2">
        <v>2735707693</v>
      </c>
      <c r="E19" s="8">
        <f t="shared" si="2"/>
        <v>0.81528989681445074</v>
      </c>
    </row>
    <row r="20" spans="1:5" x14ac:dyDescent="0.25">
      <c r="A20" s="7">
        <v>2013</v>
      </c>
      <c r="B20" s="7" t="s">
        <v>5</v>
      </c>
      <c r="C20" s="2">
        <v>21219136</v>
      </c>
      <c r="D20" s="2">
        <v>20254630</v>
      </c>
      <c r="E20" s="8">
        <f t="shared" si="2"/>
        <v>0.95454546311404953</v>
      </c>
    </row>
    <row r="21" spans="1:5" x14ac:dyDescent="0.25">
      <c r="A21" s="7">
        <v>2014</v>
      </c>
      <c r="B21" s="7" t="s">
        <v>0</v>
      </c>
      <c r="C21" s="2">
        <f>140071511584+332921145</f>
        <v>140404432729</v>
      </c>
      <c r="D21" s="2">
        <f>131675893289+315333150</f>
        <v>131991226439</v>
      </c>
      <c r="E21" s="8">
        <f>D21/C21</f>
        <v>0.9400787701180443</v>
      </c>
    </row>
    <row r="22" spans="1:5" x14ac:dyDescent="0.25">
      <c r="A22" s="7">
        <v>2014</v>
      </c>
      <c r="B22" s="7" t="s">
        <v>1</v>
      </c>
      <c r="C22" s="2">
        <v>20696255313</v>
      </c>
      <c r="D22" s="2">
        <v>15692380904</v>
      </c>
      <c r="E22" s="8">
        <f t="shared" ref="E22:E26" si="3">D22/C22</f>
        <v>0.75822319867416299</v>
      </c>
    </row>
    <row r="23" spans="1:5" x14ac:dyDescent="0.25">
      <c r="A23" s="7">
        <v>2014</v>
      </c>
      <c r="B23" s="7" t="s">
        <v>2</v>
      </c>
      <c r="C23" s="2">
        <v>22141426941</v>
      </c>
      <c r="D23" s="2">
        <v>18122277493</v>
      </c>
      <c r="E23" s="8">
        <f t="shared" si="3"/>
        <v>0.81847830048579162</v>
      </c>
    </row>
    <row r="24" spans="1:5" x14ac:dyDescent="0.25">
      <c r="A24" s="7">
        <v>2014</v>
      </c>
      <c r="B24" s="7" t="s">
        <v>3</v>
      </c>
      <c r="C24" s="2">
        <v>15891752219</v>
      </c>
      <c r="D24" s="2">
        <v>10789727041</v>
      </c>
      <c r="E24" s="8">
        <f t="shared" si="3"/>
        <v>0.67895137630574953</v>
      </c>
    </row>
    <row r="25" spans="1:5" x14ac:dyDescent="0.25">
      <c r="A25" s="7">
        <v>2014</v>
      </c>
      <c r="B25" s="7" t="s">
        <v>4</v>
      </c>
      <c r="C25" s="2">
        <v>3390275295</v>
      </c>
      <c r="D25" s="2">
        <v>2405396022</v>
      </c>
      <c r="E25" s="8">
        <f t="shared" si="3"/>
        <v>0.70949873172467548</v>
      </c>
    </row>
    <row r="26" spans="1:5" x14ac:dyDescent="0.25">
      <c r="A26" s="7">
        <v>2014</v>
      </c>
      <c r="B26" s="7" t="s">
        <v>5</v>
      </c>
      <c r="C26" s="2">
        <v>757896836</v>
      </c>
      <c r="D26" s="2">
        <v>21660325</v>
      </c>
      <c r="E26" s="8">
        <f t="shared" si="3"/>
        <v>2.8579516328789634E-2</v>
      </c>
    </row>
    <row r="27" spans="1:5" x14ac:dyDescent="0.25">
      <c r="A27" s="7">
        <v>2015</v>
      </c>
      <c r="B27" s="7" t="s">
        <v>0</v>
      </c>
      <c r="C27" s="2">
        <f>160427159557+403266458</f>
        <v>160830426015</v>
      </c>
      <c r="D27" s="2">
        <f>150319878947+376507255</f>
        <v>150696386202</v>
      </c>
      <c r="E27" s="8">
        <f>D27/C27</f>
        <v>0.93698928701429396</v>
      </c>
    </row>
    <row r="28" spans="1:5" x14ac:dyDescent="0.25">
      <c r="A28" s="7">
        <v>2015</v>
      </c>
      <c r="B28" s="7" t="s">
        <v>1</v>
      </c>
      <c r="C28" s="2">
        <v>23377171239</v>
      </c>
      <c r="D28" s="2">
        <v>19240661736</v>
      </c>
      <c r="E28" s="8">
        <f t="shared" ref="E28:E32" si="4">D28/C28</f>
        <v>0.82305346268332569</v>
      </c>
    </row>
    <row r="29" spans="1:5" x14ac:dyDescent="0.25">
      <c r="A29" s="7">
        <v>2015</v>
      </c>
      <c r="B29" s="7" t="s">
        <v>2</v>
      </c>
      <c r="C29" s="2">
        <v>26112518813</v>
      </c>
      <c r="D29" s="2">
        <v>21917748451</v>
      </c>
      <c r="E29" s="8">
        <f t="shared" si="4"/>
        <v>0.8393578807146076</v>
      </c>
    </row>
    <row r="30" spans="1:5" x14ac:dyDescent="0.25">
      <c r="A30" s="7">
        <v>2015</v>
      </c>
      <c r="B30" s="7" t="s">
        <v>3</v>
      </c>
      <c r="C30" s="2">
        <v>21088404571</v>
      </c>
      <c r="D30" s="2">
        <v>16360155198</v>
      </c>
      <c r="E30" s="8">
        <f t="shared" si="4"/>
        <v>0.77578913771873881</v>
      </c>
    </row>
    <row r="31" spans="1:5" x14ac:dyDescent="0.25">
      <c r="A31" s="7">
        <v>2015</v>
      </c>
      <c r="B31" s="7" t="s">
        <v>4</v>
      </c>
      <c r="C31" s="2">
        <v>3896109760</v>
      </c>
      <c r="D31" s="2">
        <v>3267523262</v>
      </c>
      <c r="E31" s="8">
        <f t="shared" si="4"/>
        <v>0.83866304166954475</v>
      </c>
    </row>
    <row r="32" spans="1:5" x14ac:dyDescent="0.25">
      <c r="A32" s="7">
        <v>2015</v>
      </c>
      <c r="B32" s="7" t="s">
        <v>5</v>
      </c>
      <c r="C32" s="2">
        <v>39318480</v>
      </c>
      <c r="D32" s="2">
        <v>39318480</v>
      </c>
      <c r="E32" s="8">
        <f t="shared" si="4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2016-10-12T19:50:20Z</dcterms:created>
  <dcterms:modified xsi:type="dcterms:W3CDTF">2018-04-19T16:46:52Z</dcterms:modified>
</cp:coreProperties>
</file>